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/Documents/Amateurfunk/Conteste/"/>
    </mc:Choice>
  </mc:AlternateContent>
  <xr:revisionPtr revIDLastSave="0" documentId="13_ncr:1_{262FE526-BDC4-1E4E-98B8-4D78F4D619F7}" xr6:coauthVersionLast="46" xr6:coauthVersionMax="46" xr10:uidLastSave="{00000000-0000-0000-0000-000000000000}"/>
  <bookViews>
    <workbookView xWindow="11080" yWindow="500" windowWidth="39800" windowHeight="16860" xr2:uid="{101A72D2-AD9B-8B4C-B044-003E6555359F}"/>
  </bookViews>
  <sheets>
    <sheet name="Endergebnis" sheetId="4" r:id="rId1"/>
    <sheet name="10m" sheetId="11" r:id="rId2"/>
    <sheet name="UKW 03" sheetId="12" r:id="rId3"/>
    <sheet name="UKW 05" sheetId="3" r:id="rId4"/>
    <sheet name="UKW 06" sheetId="5" r:id="rId5"/>
    <sheet name="UKW 07" sheetId="6" r:id="rId6"/>
    <sheet name="UKW 09" sheetId="7" r:id="rId7"/>
    <sheet name="UKW 10" sheetId="13" r:id="rId8"/>
    <sheet name="Marconi" sheetId="9" r:id="rId9"/>
    <sheet name="Easter" sheetId="1" r:id="rId10"/>
    <sheet name="Funktag" sheetId="2" r:id="rId11"/>
    <sheet name="FD CW" sheetId="14" r:id="rId12"/>
    <sheet name="WAE CW" sheetId="15" r:id="rId13"/>
    <sheet name="FD SSB" sheetId="16" r:id="rId14"/>
    <sheet name="WAE SSB" sheetId="17" r:id="rId15"/>
    <sheet name="WAG" sheetId="8" r:id="rId16"/>
    <sheet name="WAE RTTY" sheetId="18" r:id="rId17"/>
    <sheet name="XMAS" sheetId="10" r:id="rId18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T8" i="4"/>
  <c r="D7" i="11"/>
  <c r="D2" i="11"/>
  <c r="D3" i="11"/>
  <c r="D4" i="11"/>
  <c r="D5" i="11"/>
  <c r="D6" i="11"/>
  <c r="D8" i="11"/>
  <c r="D9" i="11"/>
  <c r="D10" i="11"/>
  <c r="D11" i="11"/>
  <c r="D12" i="11"/>
  <c r="D14" i="11"/>
  <c r="C31" i="4"/>
  <c r="T31" i="4"/>
  <c r="C32" i="4"/>
  <c r="T32" i="4"/>
  <c r="C12" i="4"/>
  <c r="T12" i="4"/>
  <c r="C4" i="4"/>
  <c r="C7" i="4"/>
  <c r="C3" i="4"/>
  <c r="C5" i="4"/>
  <c r="C6" i="4"/>
  <c r="C9" i="4"/>
  <c r="C10" i="4"/>
  <c r="C11" i="4"/>
  <c r="T3" i="4"/>
  <c r="T4" i="4"/>
  <c r="T7" i="4"/>
  <c r="T9" i="4"/>
  <c r="T5" i="4"/>
  <c r="T6" i="4"/>
  <c r="T11" i="4"/>
  <c r="T10" i="4"/>
</calcChain>
</file>

<file path=xl/sharedStrings.xml><?xml version="1.0" encoding="utf-8"?>
<sst xmlns="http://schemas.openxmlformats.org/spreadsheetml/2006/main" count="130" uniqueCount="35">
  <si>
    <t>Call</t>
  </si>
  <si>
    <t>Platz</t>
  </si>
  <si>
    <t>Teilnehmer</t>
  </si>
  <si>
    <t>CM-Punkte</t>
  </si>
  <si>
    <t>Easter</t>
  </si>
  <si>
    <t>Funktag</t>
  </si>
  <si>
    <t>UKW 05</t>
  </si>
  <si>
    <t>UKW 06</t>
  </si>
  <si>
    <t>UKW 07</t>
  </si>
  <si>
    <t>WAE CW</t>
  </si>
  <si>
    <t>FD SSB</t>
  </si>
  <si>
    <t>UKW 09</t>
  </si>
  <si>
    <t>WAE SSB</t>
  </si>
  <si>
    <t>UKW 10</t>
  </si>
  <si>
    <t>WAG</t>
  </si>
  <si>
    <t>Marconi</t>
  </si>
  <si>
    <t>XMAS</t>
  </si>
  <si>
    <t>Summe</t>
  </si>
  <si>
    <t>10m</t>
  </si>
  <si>
    <t>UKW 03</t>
  </si>
  <si>
    <t>Gruppe 1 (UKW)</t>
  </si>
  <si>
    <t>FD CW</t>
  </si>
  <si>
    <t>WAR RTTY</t>
  </si>
  <si>
    <t>Gruppe 2 (KW)</t>
  </si>
  <si>
    <t>DG3YJB</t>
  </si>
  <si>
    <t>DF2ET</t>
  </si>
  <si>
    <t>DD3WY</t>
  </si>
  <si>
    <t>DL9SP</t>
  </si>
  <si>
    <t>DL8YBQ</t>
  </si>
  <si>
    <t>DO8FX</t>
  </si>
  <si>
    <t>DG7DME</t>
  </si>
  <si>
    <t>DL2YFB</t>
  </si>
  <si>
    <t>DL0CRE</t>
  </si>
  <si>
    <t>DL5BQ</t>
  </si>
  <si>
    <t>DC2SV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</si>
</sst>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0" fontId="0" fillId="0" borderId="7" xfId="0" applyBorder="1"/>
    <xf numFmtId="2" fontId="0" fillId="0" borderId="7" xfId="0" applyNumberFormat="1" applyBorder="1"/>
    <xf numFmtId="0" fontId="0" fillId="0" borderId="6" xfId="0" applyBorder="1"/>
    <xf numFmtId="0" fontId="0" fillId="0" borderId="9" xfId="0" applyBorder="1"/>
    <xf numFmtId="2" fontId="0" fillId="0" borderId="9" xfId="0" applyNumberFormat="1" applyBorder="1"/>
    <xf numFmtId="0" fontId="0" fillId="0" borderId="8" xfId="0" applyBorder="1"/>
    <xf numFmtId="0" fontId="0" fillId="2" borderId="0" xfId="0" applyFont="1" applyFill="1"/>
    <xf numFmtId="0" fontId="0" fillId="0" borderId="10" xfId="0" applyFont="1" applyBorder="1"/>
    <xf numFmtId="2" fontId="0" fillId="0" borderId="6" xfId="0" applyNumberFormat="1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6" xfId="0" applyFont="1" applyBorder="1"/>
    <xf numFmtId="2" fontId="0" fillId="2" borderId="7" xfId="0" applyNumberFormat="1" applyFont="1" applyFill="1" applyBorder="1"/>
    <xf numFmtId="2" fontId="0" fillId="0" borderId="10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20">
    <dxf>
      <numFmt numFmtId="2" formatCode="0.0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57834A-BFD3-3C46-A758-F1783B1D3548}" name="Tabelle2" displayName="Tabelle2" ref="A2:T26" totalsRowShown="0" headerRowDxfId="19">
  <autoFilter ref="A2:T26" xr:uid="{C524A4C8-027C-4246-B50C-C39DF46E467D}"/>
  <sortState xmlns:xlrd2="http://schemas.microsoft.com/office/spreadsheetml/2017/richdata2" ref="A3:T26">
    <sortCondition descending="1" ref="T2:T26"/>
  </sortState>
  <tableColumns count="20">
    <tableColumn id="1" xr3:uid="{FC28DC54-328E-D74F-92DF-AD0D00B404CF}" name="Platz"/>
    <tableColumn id="2" xr3:uid="{8F345D41-9881-0D40-AFF7-FFAA64296486}" name="Call"/>
    <tableColumn id="3" xr3:uid="{85A48C00-9275-0640-974B-BE7F65C887CE}" name="10m" dataDxfId="18">
      <calculatedColumnFormula>'10m'!D2</calculatedColumnFormula>
    </tableColumn>
    <tableColumn id="4" xr3:uid="{7C10FF1B-14E7-1C4F-B6AE-171B1135D7BC}" name="UKW 03" dataDxfId="17"/>
    <tableColumn id="5" xr3:uid="{669F5A08-DDDF-F54E-871C-E1AED001CE94}" name="UKW 05" dataDxfId="16"/>
    <tableColumn id="6" xr3:uid="{CE128CC2-F230-DB4A-AF76-7AD78F43F583}" name="UKW 06" dataDxfId="15"/>
    <tableColumn id="7" xr3:uid="{26A7DF33-911D-3247-9C6B-D7613B9E795C}" name="UKW 07" dataDxfId="14"/>
    <tableColumn id="8" xr3:uid="{ACCA015F-1C49-A748-B471-3826F4C966AC}" name="UKW 09" dataDxfId="13"/>
    <tableColumn id="9" xr3:uid="{A7689175-06C2-204C-904A-051238F75541}" name="UKW 10" dataDxfId="12"/>
    <tableColumn id="10" xr3:uid="{620FD0DB-3714-5141-AEAC-17433B88F9E2}" name="Marconi" dataDxfId="11"/>
    <tableColumn id="11" xr3:uid="{346051B8-4A3E-E646-95EA-D57B93270736}" name="Easter" dataDxfId="10"/>
    <tableColumn id="12" xr3:uid="{AC80EB26-EE73-0442-B7D5-F6591EF51870}" name="Funktag" dataDxfId="9"/>
    <tableColumn id="13" xr3:uid="{2BE3AE1A-3E8E-D647-9234-0AF345873C5C}" name="FD CW" dataDxfId="8"/>
    <tableColumn id="14" xr3:uid="{0DBEA04F-B785-8F42-B8AF-8C7E3E14CE5A}" name="WAE CW" dataDxfId="7"/>
    <tableColumn id="15" xr3:uid="{721927C6-A9AB-6E4F-8F76-0AC854A37D21}" name="FD SSB" dataDxfId="6"/>
    <tableColumn id="16" xr3:uid="{0D39413D-C58B-9A4C-BDF3-1F0704DEABCA}" name="WAE SSB" dataDxfId="5"/>
    <tableColumn id="17" xr3:uid="{4E6551F6-A4AC-3743-9E6F-2411F1848212}" name="WAG" dataDxfId="4"/>
    <tableColumn id="18" xr3:uid="{91E3107C-E952-404C-9920-341937E329C5}" name="WAR RTTY" dataDxfId="3"/>
    <tableColumn id="19" xr3:uid="{092AE3FD-5CB8-F143-BA79-037B0AE55EE1}" name="XMAS" dataDxfId="2"/>
    <tableColumn id="20" xr3:uid="{80583C9B-6292-4742-8D35-DC222A51659E}" name="Summ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D31E98-1B6A-E64E-A18F-35150421337C}" name="Tabelle4" displayName="Tabelle4" ref="A30:T32" totalsRowShown="0" headerRowDxfId="1">
  <autoFilter ref="A30:T32" xr:uid="{1196E18B-52AD-AB49-9AD2-F4DCB06695AA}"/>
  <tableColumns count="20">
    <tableColumn id="1" xr3:uid="{0BF9D004-41A1-8949-9CB0-23B6BA0E2F7B}" name="Platz"/>
    <tableColumn id="2" xr3:uid="{0825E8AC-D69A-044A-AF50-27A1E7FC2925}" name="Call"/>
    <tableColumn id="3" xr3:uid="{78419493-AE67-C445-939D-48ED8E976BB3}" name="10m">
      <calculatedColumnFormula>'10m'!D30</calculatedColumnFormula>
    </tableColumn>
    <tableColumn id="4" xr3:uid="{EAC9BB26-3995-4D4A-B36C-338AE71F2459}" name="UKW 03"/>
    <tableColumn id="5" xr3:uid="{E9FC47F4-2241-9F43-B17B-E96C518055C5}" name="UKW 05"/>
    <tableColumn id="6" xr3:uid="{EBA84BAB-A938-2148-B40E-81AF0E4E07B6}" name="UKW 06"/>
    <tableColumn id="7" xr3:uid="{788B746E-3260-394F-8444-E2E46D6BE170}" name="UKW 07"/>
    <tableColumn id="8" xr3:uid="{D382C54F-F235-3E4D-BBE4-4894EAB0412F}" name="UKW 09"/>
    <tableColumn id="9" xr3:uid="{439F55D2-F482-ED44-B1FE-0EC23C1CF424}" name="UKW 10"/>
    <tableColumn id="10" xr3:uid="{E3075EF6-BB2D-B14F-9028-1C761670B2B5}" name="Marconi"/>
    <tableColumn id="11" xr3:uid="{BC14DCFD-305A-3C4A-95DF-2911784E4EC6}" name="Easter"/>
    <tableColumn id="12" xr3:uid="{E49BBB94-E0F5-B443-8B24-70C9589766FD}" name="Funktag"/>
    <tableColumn id="13" xr3:uid="{069CF285-C882-F44B-8EC2-871C8C8BDAD9}" name="FD CW"/>
    <tableColumn id="14" xr3:uid="{FE913632-3494-CF46-81F5-BD514806CB3C}" name="WAE CW"/>
    <tableColumn id="15" xr3:uid="{9D97A1B8-6DDB-0A49-9BB8-85184FCBB805}" name="FD SSB"/>
    <tableColumn id="16" xr3:uid="{C9E7AB9E-353F-4F46-BECD-5751F445187D}" name="WAE SSB"/>
    <tableColumn id="17" xr3:uid="{F22503C6-D458-114A-9BB7-3D5C730DF868}" name="WAG"/>
    <tableColumn id="18" xr3:uid="{DA6D2FF7-F53B-5C47-ABA6-079210A2520B}" name="WAR RTTY"/>
    <tableColumn id="19" xr3:uid="{56784E7D-C25F-FF45-B85B-2649939C7BDD}" name="XMAS"/>
    <tableColumn id="20" xr3:uid="{DC8E6E04-3CE0-6A4A-990C-4C0B7B02A664}" name="Summe" dataDxfId="0">
      <calculatedColumnFormula>SUM(Tabelle4[[#This Row],[10m]:[XMAS]])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8D2D-DEFB-724E-88B8-1C7618E5AABE}">
  <dimension ref="A1:T32"/>
  <sheetViews>
    <sheetView tabSelected="1" workbookViewId="0">
      <selection activeCell="A3" sqref="A3"/>
    </sheetView>
  </sheetViews>
  <sheetFormatPr baseColWidth="10" defaultRowHeight="16" x14ac:dyDescent="0.2"/>
  <cols>
    <col min="16" max="16" width="11.1640625" customWidth="1"/>
    <col min="18" max="18" width="12.33203125" customWidth="1"/>
  </cols>
  <sheetData>
    <row r="1" spans="1:20" x14ac:dyDescent="0.2">
      <c r="C1" s="20" t="s">
        <v>20</v>
      </c>
      <c r="D1" s="21"/>
      <c r="E1" s="21"/>
      <c r="F1" s="21"/>
      <c r="G1" s="21"/>
      <c r="H1" s="21"/>
      <c r="I1" s="21"/>
      <c r="J1" s="22"/>
      <c r="K1" s="20" t="s">
        <v>23</v>
      </c>
      <c r="L1" s="21"/>
      <c r="M1" s="21"/>
      <c r="N1" s="21"/>
      <c r="O1" s="21"/>
      <c r="P1" s="21"/>
      <c r="Q1" s="21"/>
      <c r="R1" s="21"/>
      <c r="S1" s="22"/>
    </row>
    <row r="2" spans="1:20" x14ac:dyDescent="0.2">
      <c r="A2" t="s">
        <v>1</v>
      </c>
      <c r="B2" t="s">
        <v>0</v>
      </c>
      <c r="C2" s="6" t="s">
        <v>18</v>
      </c>
      <c r="D2" s="9" t="s">
        <v>19</v>
      </c>
      <c r="E2" s="9" t="s">
        <v>6</v>
      </c>
      <c r="F2" s="9" t="s">
        <v>7</v>
      </c>
      <c r="G2" s="9" t="s">
        <v>8</v>
      </c>
      <c r="H2" s="9" t="s">
        <v>11</v>
      </c>
      <c r="I2" s="9" t="s">
        <v>13</v>
      </c>
      <c r="J2" s="3" t="s">
        <v>15</v>
      </c>
      <c r="K2" s="6" t="s">
        <v>4</v>
      </c>
      <c r="L2" s="9" t="s">
        <v>5</v>
      </c>
      <c r="M2" s="9" t="s">
        <v>21</v>
      </c>
      <c r="N2" s="9" t="s">
        <v>9</v>
      </c>
      <c r="O2" s="9" t="s">
        <v>10</v>
      </c>
      <c r="P2" s="9" t="s">
        <v>12</v>
      </c>
      <c r="Q2" s="9" t="s">
        <v>14</v>
      </c>
      <c r="R2" s="9" t="s">
        <v>22</v>
      </c>
      <c r="S2" s="3" t="s">
        <v>16</v>
      </c>
      <c r="T2" t="s">
        <v>17</v>
      </c>
    </row>
    <row r="3" spans="1:20" x14ac:dyDescent="0.2">
      <c r="A3">
        <v>1</v>
      </c>
      <c r="B3" t="s">
        <v>26</v>
      </c>
      <c r="C3" s="7">
        <f>'10m'!D4</f>
        <v>89.714285714285708</v>
      </c>
      <c r="D3" s="9"/>
      <c r="E3" s="9"/>
      <c r="F3" s="9"/>
      <c r="G3" s="9"/>
      <c r="H3" s="9"/>
      <c r="I3" s="9"/>
      <c r="J3" s="3"/>
      <c r="K3" s="6"/>
      <c r="L3" s="9"/>
      <c r="M3" s="10"/>
      <c r="N3" s="9"/>
      <c r="O3" s="9"/>
      <c r="P3" s="10"/>
      <c r="Q3" s="9"/>
      <c r="R3" s="9"/>
      <c r="S3" s="3"/>
      <c r="T3" s="2">
        <f>SUM(C3:P3)</f>
        <v>89.714285714285708</v>
      </c>
    </row>
    <row r="4" spans="1:20" x14ac:dyDescent="0.2">
      <c r="A4">
        <v>2</v>
      </c>
      <c r="B4" t="s">
        <v>24</v>
      </c>
      <c r="C4" s="7">
        <f>'10m'!D2</f>
        <v>81.856573705179287</v>
      </c>
      <c r="D4" s="9"/>
      <c r="E4" s="9"/>
      <c r="F4" s="10"/>
      <c r="G4" s="10"/>
      <c r="H4" s="9"/>
      <c r="I4" s="9"/>
      <c r="J4" s="3"/>
      <c r="K4" s="6"/>
      <c r="L4" s="9"/>
      <c r="M4" s="10"/>
      <c r="N4" s="10"/>
      <c r="O4" s="9"/>
      <c r="P4" s="10"/>
      <c r="Q4" s="9"/>
      <c r="R4" s="9"/>
      <c r="S4" s="3"/>
      <c r="T4" s="2">
        <f>SUM(C4:P4)</f>
        <v>81.856573705179287</v>
      </c>
    </row>
    <row r="5" spans="1:20" x14ac:dyDescent="0.2">
      <c r="A5">
        <v>3</v>
      </c>
      <c r="B5" t="s">
        <v>27</v>
      </c>
      <c r="C5" s="7">
        <f>'10m'!D5</f>
        <v>81.285714285714292</v>
      </c>
      <c r="D5" s="9"/>
      <c r="E5" s="10"/>
      <c r="F5" s="10"/>
      <c r="G5" s="10"/>
      <c r="H5" s="9"/>
      <c r="I5" s="9"/>
      <c r="J5" s="4"/>
      <c r="K5" s="6"/>
      <c r="L5" s="9"/>
      <c r="M5" s="10"/>
      <c r="N5" s="10"/>
      <c r="O5" s="9"/>
      <c r="P5" s="10"/>
      <c r="Q5" s="9"/>
      <c r="R5" s="9"/>
      <c r="S5" s="3"/>
      <c r="T5" s="2">
        <f>SUM(C5:P5)</f>
        <v>81.285714285714292</v>
      </c>
    </row>
    <row r="6" spans="1:20" x14ac:dyDescent="0.2">
      <c r="A6">
        <v>4</v>
      </c>
      <c r="B6" t="s">
        <v>28</v>
      </c>
      <c r="C6" s="7">
        <f>'10m'!D6</f>
        <v>76.428571428571431</v>
      </c>
      <c r="D6" s="9"/>
      <c r="E6" s="9"/>
      <c r="F6" s="10"/>
      <c r="G6" s="9"/>
      <c r="H6" s="9"/>
      <c r="I6" s="9"/>
      <c r="J6" s="3"/>
      <c r="K6" s="6"/>
      <c r="L6" s="9"/>
      <c r="M6" s="9"/>
      <c r="N6" s="9"/>
      <c r="O6" s="9"/>
      <c r="P6" s="9"/>
      <c r="Q6" s="9"/>
      <c r="R6" s="9"/>
      <c r="S6" s="3"/>
      <c r="T6" s="2">
        <f>SUM(C6:P6)</f>
        <v>76.428571428571431</v>
      </c>
    </row>
    <row r="7" spans="1:20" x14ac:dyDescent="0.2">
      <c r="A7">
        <v>5</v>
      </c>
      <c r="B7" t="s">
        <v>25</v>
      </c>
      <c r="C7" s="7">
        <f>'10m'!D3</f>
        <v>75.545816733067724</v>
      </c>
      <c r="D7" s="10"/>
      <c r="E7" s="10"/>
      <c r="F7" s="9"/>
      <c r="G7" s="9"/>
      <c r="H7" s="9"/>
      <c r="I7" s="9"/>
      <c r="J7" s="4"/>
      <c r="K7" s="6"/>
      <c r="L7" s="9"/>
      <c r="M7" s="10"/>
      <c r="N7" s="9"/>
      <c r="O7" s="9"/>
      <c r="P7" s="10"/>
      <c r="Q7" s="9"/>
      <c r="R7" s="9"/>
      <c r="S7" s="3"/>
      <c r="T7" s="2">
        <f>SUM(C7:P7)</f>
        <v>75.545816733067724</v>
      </c>
    </row>
    <row r="8" spans="1:20" x14ac:dyDescent="0.2">
      <c r="A8">
        <v>6</v>
      </c>
      <c r="B8" t="s">
        <v>34</v>
      </c>
      <c r="C8" s="7">
        <f>'10m'!D7</f>
        <v>74.142857142857139</v>
      </c>
      <c r="D8" s="9"/>
      <c r="E8" s="9"/>
      <c r="F8" s="9"/>
      <c r="G8" s="9"/>
      <c r="H8" s="9"/>
      <c r="I8" s="9"/>
      <c r="J8" s="3"/>
      <c r="K8" s="6"/>
      <c r="L8" s="9"/>
      <c r="M8" s="9"/>
      <c r="N8" s="9"/>
      <c r="O8" s="9"/>
      <c r="P8" s="9"/>
      <c r="Q8" s="9"/>
      <c r="R8" s="9"/>
      <c r="S8" s="3"/>
      <c r="T8" s="2">
        <f>SUM(C8:P8)</f>
        <v>74.142857142857139</v>
      </c>
    </row>
    <row r="9" spans="1:20" x14ac:dyDescent="0.2">
      <c r="A9">
        <v>7</v>
      </c>
      <c r="B9" t="s">
        <v>29</v>
      </c>
      <c r="C9" s="7">
        <f>'10m'!D8</f>
        <v>69.714285714285708</v>
      </c>
      <c r="D9" s="9"/>
      <c r="E9" s="10"/>
      <c r="F9" s="10"/>
      <c r="G9" s="10"/>
      <c r="H9" s="9"/>
      <c r="I9" s="9"/>
      <c r="J9" s="3"/>
      <c r="K9" s="6"/>
      <c r="L9" s="9"/>
      <c r="M9" s="9"/>
      <c r="N9" s="9"/>
      <c r="O9" s="9"/>
      <c r="P9" s="9"/>
      <c r="Q9" s="9"/>
      <c r="R9" s="9"/>
      <c r="S9" s="3"/>
      <c r="T9" s="2">
        <f>SUM(C9:P9)</f>
        <v>69.714285714285708</v>
      </c>
    </row>
    <row r="10" spans="1:20" x14ac:dyDescent="0.2">
      <c r="A10">
        <v>8</v>
      </c>
      <c r="B10" t="s">
        <v>30</v>
      </c>
      <c r="C10" s="7">
        <f>'10m'!D9</f>
        <v>60</v>
      </c>
      <c r="D10" s="9"/>
      <c r="E10" s="9"/>
      <c r="F10" s="9"/>
      <c r="G10" s="9"/>
      <c r="H10" s="9"/>
      <c r="I10" s="9"/>
      <c r="J10" s="3"/>
      <c r="K10" s="6"/>
      <c r="L10" s="9"/>
      <c r="M10" s="9"/>
      <c r="N10" s="9"/>
      <c r="O10" s="9"/>
      <c r="P10" s="10"/>
      <c r="Q10" s="9"/>
      <c r="R10" s="9"/>
      <c r="S10" s="3"/>
      <c r="T10" s="2">
        <f>SUM(C10:P10)</f>
        <v>60</v>
      </c>
    </row>
    <row r="11" spans="1:20" x14ac:dyDescent="0.2">
      <c r="A11">
        <v>9</v>
      </c>
      <c r="B11" t="s">
        <v>31</v>
      </c>
      <c r="C11" s="7">
        <f>'10m'!D10</f>
        <v>57.428571428571431</v>
      </c>
      <c r="D11" s="9"/>
      <c r="E11" s="9"/>
      <c r="F11" s="9"/>
      <c r="G11" s="9"/>
      <c r="H11" s="9"/>
      <c r="I11" s="9"/>
      <c r="J11" s="3"/>
      <c r="K11" s="6"/>
      <c r="L11" s="9"/>
      <c r="M11" s="10"/>
      <c r="N11" s="9"/>
      <c r="O11" s="9"/>
      <c r="P11" s="10"/>
      <c r="Q11" s="9"/>
      <c r="R11" s="9"/>
      <c r="S11" s="3"/>
      <c r="T11" s="2">
        <f>SUM(C11:P11)</f>
        <v>57.428571428571431</v>
      </c>
    </row>
    <row r="12" spans="1:20" x14ac:dyDescent="0.2">
      <c r="A12">
        <v>10</v>
      </c>
      <c r="B12" t="s">
        <v>33</v>
      </c>
      <c r="C12" s="7">
        <f>'10m'!D12</f>
        <v>4.4375</v>
      </c>
      <c r="D12" s="9"/>
      <c r="E12" s="9"/>
      <c r="F12" s="9"/>
      <c r="G12" s="9"/>
      <c r="H12" s="9"/>
      <c r="I12" s="9"/>
      <c r="J12" s="3"/>
      <c r="K12" s="6"/>
      <c r="L12" s="9"/>
      <c r="M12" s="9"/>
      <c r="N12" s="9"/>
      <c r="O12" s="9"/>
      <c r="P12" s="10"/>
      <c r="Q12" s="9"/>
      <c r="R12" s="9"/>
      <c r="S12" s="3"/>
      <c r="T12" s="2">
        <f>SUM(C12:P12)</f>
        <v>4.4375</v>
      </c>
    </row>
    <row r="13" spans="1:20" x14ac:dyDescent="0.2">
      <c r="A13">
        <v>11</v>
      </c>
      <c r="C13" s="7">
        <v>0</v>
      </c>
      <c r="D13" s="9"/>
      <c r="E13" s="9"/>
      <c r="F13" s="9"/>
      <c r="G13" s="9"/>
      <c r="H13" s="9"/>
      <c r="I13" s="9"/>
      <c r="J13" s="3"/>
      <c r="K13" s="6"/>
      <c r="L13" s="9"/>
      <c r="M13" s="9"/>
      <c r="N13" s="9"/>
      <c r="O13" s="9"/>
      <c r="P13" s="9"/>
      <c r="Q13" s="9"/>
      <c r="R13" s="9"/>
      <c r="S13" s="3"/>
    </row>
    <row r="14" spans="1:20" x14ac:dyDescent="0.2">
      <c r="A14">
        <v>12</v>
      </c>
      <c r="C14" s="7">
        <v>0</v>
      </c>
      <c r="D14" s="9"/>
      <c r="E14" s="9"/>
      <c r="F14" s="9"/>
      <c r="G14" s="9"/>
      <c r="H14" s="9"/>
      <c r="I14" s="9"/>
      <c r="J14" s="3"/>
      <c r="K14" s="6"/>
      <c r="L14" s="9"/>
      <c r="M14" s="9"/>
      <c r="N14" s="9"/>
      <c r="O14" s="9"/>
      <c r="P14" s="9"/>
      <c r="Q14" s="9"/>
      <c r="R14" s="9"/>
      <c r="S14" s="3"/>
    </row>
    <row r="15" spans="1:20" x14ac:dyDescent="0.2">
      <c r="A15">
        <v>13</v>
      </c>
      <c r="C15" s="7">
        <v>0</v>
      </c>
      <c r="D15" s="9"/>
      <c r="E15" s="9"/>
      <c r="F15" s="9"/>
      <c r="G15" s="9"/>
      <c r="H15" s="9"/>
      <c r="I15" s="9"/>
      <c r="J15" s="3"/>
      <c r="K15" s="6"/>
      <c r="L15" s="9"/>
      <c r="M15" s="9"/>
      <c r="N15" s="9"/>
      <c r="O15" s="9"/>
      <c r="P15" s="9"/>
      <c r="Q15" s="9"/>
      <c r="R15" s="9"/>
      <c r="S15" s="3"/>
    </row>
    <row r="16" spans="1:20" x14ac:dyDescent="0.2">
      <c r="A16">
        <v>14</v>
      </c>
      <c r="C16" s="7">
        <v>0</v>
      </c>
      <c r="D16" s="9"/>
      <c r="E16" s="9"/>
      <c r="F16" s="9"/>
      <c r="G16" s="9"/>
      <c r="H16" s="9"/>
      <c r="I16" s="9"/>
      <c r="J16" s="3"/>
      <c r="K16" s="6"/>
      <c r="L16" s="9"/>
      <c r="M16" s="9"/>
      <c r="N16" s="9"/>
      <c r="O16" s="9"/>
      <c r="P16" s="9"/>
      <c r="Q16" s="9"/>
      <c r="R16" s="9"/>
      <c r="S16" s="3"/>
    </row>
    <row r="17" spans="1:20" x14ac:dyDescent="0.2">
      <c r="A17">
        <v>15</v>
      </c>
      <c r="C17" s="7">
        <v>0</v>
      </c>
      <c r="D17" s="9"/>
      <c r="E17" s="9"/>
      <c r="F17" s="9"/>
      <c r="G17" s="9"/>
      <c r="H17" s="9"/>
      <c r="I17" s="9"/>
      <c r="J17" s="3"/>
      <c r="K17" s="6"/>
      <c r="L17" s="9"/>
      <c r="M17" s="9"/>
      <c r="N17" s="9"/>
      <c r="O17" s="9"/>
      <c r="P17" s="9"/>
      <c r="Q17" s="9"/>
      <c r="R17" s="9"/>
      <c r="S17" s="3"/>
    </row>
    <row r="18" spans="1:20" x14ac:dyDescent="0.2">
      <c r="A18">
        <v>16</v>
      </c>
      <c r="C18" s="7">
        <v>0</v>
      </c>
      <c r="D18" s="9"/>
      <c r="E18" s="9"/>
      <c r="F18" s="9"/>
      <c r="G18" s="9"/>
      <c r="H18" s="9"/>
      <c r="I18" s="9"/>
      <c r="J18" s="3"/>
      <c r="K18" s="6"/>
      <c r="L18" s="9"/>
      <c r="M18" s="9"/>
      <c r="N18" s="9"/>
      <c r="O18" s="9"/>
      <c r="P18" s="9"/>
      <c r="Q18" s="9"/>
      <c r="R18" s="9"/>
      <c r="S18" s="3"/>
    </row>
    <row r="19" spans="1:20" x14ac:dyDescent="0.2">
      <c r="A19">
        <v>17</v>
      </c>
      <c r="C19" s="7">
        <v>0</v>
      </c>
      <c r="D19" s="9"/>
      <c r="E19" s="9"/>
      <c r="F19" s="9"/>
      <c r="G19" s="9"/>
      <c r="H19" s="9"/>
      <c r="I19" s="9"/>
      <c r="J19" s="3"/>
      <c r="K19" s="6"/>
      <c r="L19" s="9"/>
      <c r="M19" s="9"/>
      <c r="N19" s="9"/>
      <c r="O19" s="9"/>
      <c r="P19" s="9"/>
      <c r="Q19" s="9"/>
      <c r="R19" s="9"/>
      <c r="S19" s="3"/>
    </row>
    <row r="20" spans="1:20" x14ac:dyDescent="0.2">
      <c r="A20">
        <v>18</v>
      </c>
      <c r="C20" s="7">
        <v>0</v>
      </c>
      <c r="D20" s="9"/>
      <c r="E20" s="9"/>
      <c r="F20" s="9"/>
      <c r="G20" s="9"/>
      <c r="H20" s="9"/>
      <c r="I20" s="9"/>
      <c r="J20" s="3"/>
      <c r="K20" s="6"/>
      <c r="L20" s="9"/>
      <c r="M20" s="9"/>
      <c r="N20" s="9"/>
      <c r="O20" s="9"/>
      <c r="P20" s="9"/>
      <c r="Q20" s="9"/>
      <c r="R20" s="9"/>
      <c r="S20" s="3"/>
    </row>
    <row r="21" spans="1:20" x14ac:dyDescent="0.2">
      <c r="A21">
        <v>19</v>
      </c>
      <c r="C21" s="7">
        <v>0</v>
      </c>
      <c r="D21" s="9"/>
      <c r="E21" s="9"/>
      <c r="F21" s="9"/>
      <c r="G21" s="9"/>
      <c r="H21" s="9"/>
      <c r="I21" s="9"/>
      <c r="J21" s="3"/>
      <c r="K21" s="6"/>
      <c r="L21" s="9"/>
      <c r="M21" s="9"/>
      <c r="N21" s="9"/>
      <c r="O21" s="9"/>
      <c r="P21" s="9"/>
      <c r="Q21" s="9"/>
      <c r="R21" s="9"/>
      <c r="S21" s="3"/>
    </row>
    <row r="22" spans="1:20" x14ac:dyDescent="0.2">
      <c r="A22">
        <v>20</v>
      </c>
      <c r="C22" s="7">
        <v>0</v>
      </c>
      <c r="D22" s="9"/>
      <c r="E22" s="9"/>
      <c r="F22" s="9"/>
      <c r="G22" s="9"/>
      <c r="H22" s="9"/>
      <c r="I22" s="9"/>
      <c r="J22" s="3"/>
      <c r="K22" s="6"/>
      <c r="L22" s="9"/>
      <c r="M22" s="9"/>
      <c r="N22" s="9"/>
      <c r="O22" s="9"/>
      <c r="P22" s="9"/>
      <c r="Q22" s="9"/>
      <c r="R22" s="9"/>
      <c r="S22" s="3"/>
    </row>
    <row r="23" spans="1:20" x14ac:dyDescent="0.2">
      <c r="A23">
        <v>21</v>
      </c>
      <c r="C23" s="7">
        <v>0</v>
      </c>
      <c r="D23" s="9"/>
      <c r="E23" s="9"/>
      <c r="F23" s="9"/>
      <c r="G23" s="9"/>
      <c r="H23" s="9"/>
      <c r="I23" s="9"/>
      <c r="J23" s="3"/>
      <c r="K23" s="6"/>
      <c r="L23" s="9"/>
      <c r="M23" s="9"/>
      <c r="N23" s="9"/>
      <c r="O23" s="9"/>
      <c r="P23" s="9"/>
      <c r="Q23" s="9"/>
      <c r="R23" s="9"/>
      <c r="S23" s="3"/>
    </row>
    <row r="24" spans="1:20" x14ac:dyDescent="0.2">
      <c r="A24">
        <v>22</v>
      </c>
      <c r="C24" s="7">
        <v>0</v>
      </c>
      <c r="D24" s="9"/>
      <c r="E24" s="9"/>
      <c r="F24" s="9"/>
      <c r="G24" s="9"/>
      <c r="H24" s="9"/>
      <c r="I24" s="9"/>
      <c r="J24" s="3"/>
      <c r="K24" s="6"/>
      <c r="L24" s="9"/>
      <c r="M24" s="9"/>
      <c r="N24" s="9"/>
      <c r="O24" s="9"/>
      <c r="P24" s="9"/>
      <c r="Q24" s="9"/>
      <c r="R24" s="9"/>
      <c r="S24" s="3"/>
    </row>
    <row r="25" spans="1:20" x14ac:dyDescent="0.2">
      <c r="A25">
        <v>23</v>
      </c>
      <c r="C25" s="7">
        <v>0</v>
      </c>
      <c r="D25" s="9"/>
      <c r="E25" s="9"/>
      <c r="F25" s="9"/>
      <c r="G25" s="9"/>
      <c r="H25" s="9"/>
      <c r="I25" s="9"/>
      <c r="J25" s="3"/>
      <c r="K25" s="6"/>
      <c r="L25" s="9"/>
      <c r="M25" s="9"/>
      <c r="N25" s="9"/>
      <c r="O25" s="9"/>
      <c r="P25" s="9"/>
      <c r="Q25" s="9"/>
      <c r="R25" s="9"/>
      <c r="S25" s="3"/>
    </row>
    <row r="26" spans="1:20" ht="17" thickBot="1" x14ac:dyDescent="0.25">
      <c r="A26">
        <v>24</v>
      </c>
      <c r="C26" s="7">
        <v>0</v>
      </c>
      <c r="D26" s="11"/>
      <c r="E26" s="11"/>
      <c r="F26" s="11"/>
      <c r="G26" s="11"/>
      <c r="H26" s="11"/>
      <c r="I26" s="11"/>
      <c r="J26" s="5"/>
      <c r="K26" s="8"/>
      <c r="L26" s="11"/>
      <c r="M26" s="11"/>
      <c r="N26" s="11"/>
      <c r="O26" s="11"/>
      <c r="P26" s="11"/>
      <c r="Q26" s="11"/>
      <c r="R26" s="11"/>
      <c r="S26" s="5"/>
    </row>
    <row r="28" spans="1:20" ht="17" thickBot="1" x14ac:dyDescent="0.25"/>
    <row r="29" spans="1:20" x14ac:dyDescent="0.2">
      <c r="C29" s="20" t="s">
        <v>20</v>
      </c>
      <c r="D29" s="21"/>
      <c r="E29" s="21"/>
      <c r="F29" s="21"/>
      <c r="G29" s="21"/>
      <c r="H29" s="21"/>
      <c r="I29" s="21"/>
      <c r="J29" s="22"/>
      <c r="K29" s="20" t="s">
        <v>23</v>
      </c>
      <c r="L29" s="21"/>
      <c r="M29" s="21"/>
      <c r="N29" s="21"/>
      <c r="O29" s="21"/>
      <c r="P29" s="21"/>
      <c r="Q29" s="21"/>
      <c r="R29" s="21"/>
      <c r="S29" s="22"/>
    </row>
    <row r="30" spans="1:20" x14ac:dyDescent="0.2">
      <c r="A30" t="s">
        <v>1</v>
      </c>
      <c r="B30" t="s">
        <v>0</v>
      </c>
      <c r="C30" s="6" t="s">
        <v>18</v>
      </c>
      <c r="D30" s="9" t="s">
        <v>19</v>
      </c>
      <c r="E30" s="9" t="s">
        <v>6</v>
      </c>
      <c r="F30" s="9" t="s">
        <v>7</v>
      </c>
      <c r="G30" s="9" t="s">
        <v>8</v>
      </c>
      <c r="H30" s="9" t="s">
        <v>11</v>
      </c>
      <c r="I30" s="9" t="s">
        <v>13</v>
      </c>
      <c r="J30" s="3" t="s">
        <v>15</v>
      </c>
      <c r="K30" s="6" t="s">
        <v>4</v>
      </c>
      <c r="L30" s="9" t="s">
        <v>5</v>
      </c>
      <c r="M30" s="9" t="s">
        <v>21</v>
      </c>
      <c r="N30" s="9" t="s">
        <v>9</v>
      </c>
      <c r="O30" s="9" t="s">
        <v>10</v>
      </c>
      <c r="P30" s="9" t="s">
        <v>12</v>
      </c>
      <c r="Q30" s="9" t="s">
        <v>14</v>
      </c>
      <c r="R30" s="9" t="s">
        <v>22</v>
      </c>
      <c r="S30" s="3" t="s">
        <v>16</v>
      </c>
      <c r="T30" t="s">
        <v>17</v>
      </c>
    </row>
    <row r="31" spans="1:20" x14ac:dyDescent="0.2">
      <c r="A31">
        <v>1</v>
      </c>
      <c r="B31" s="12" t="s">
        <v>32</v>
      </c>
      <c r="C31" s="18">
        <f>'10m'!D11</f>
        <v>71.125</v>
      </c>
      <c r="D31" s="9"/>
      <c r="E31" s="9"/>
      <c r="F31" s="9"/>
      <c r="G31" s="9"/>
      <c r="H31" s="9"/>
      <c r="I31" s="9"/>
      <c r="J31" s="3"/>
      <c r="K31" s="6"/>
      <c r="L31" s="9"/>
      <c r="M31" s="10"/>
      <c r="N31" s="9"/>
      <c r="O31" s="9"/>
      <c r="P31" s="10"/>
      <c r="Q31" s="9"/>
      <c r="R31" s="9"/>
      <c r="S31" s="3"/>
      <c r="T31" s="2">
        <f>SUM(Tabelle4[[#This Row],[10m]:[XMAS]])</f>
        <v>71.125</v>
      </c>
    </row>
    <row r="32" spans="1:20" ht="17" thickBot="1" x14ac:dyDescent="0.25">
      <c r="A32" s="13">
        <v>2</v>
      </c>
      <c r="B32" s="13"/>
      <c r="C32" s="14">
        <f>'10m'!D31</f>
        <v>0</v>
      </c>
      <c r="D32" s="15"/>
      <c r="E32" s="15"/>
      <c r="F32" s="15"/>
      <c r="G32" s="15"/>
      <c r="H32" s="15"/>
      <c r="I32" s="15"/>
      <c r="J32" s="16"/>
      <c r="K32" s="17"/>
      <c r="L32" s="15"/>
      <c r="M32" s="15"/>
      <c r="N32" s="15"/>
      <c r="O32" s="15"/>
      <c r="P32" s="15"/>
      <c r="Q32" s="15"/>
      <c r="R32" s="15"/>
      <c r="S32" s="16"/>
      <c r="T32" s="19">
        <f>SUM(Tabelle4[[#This Row],[10m]:[XMAS]])</f>
        <v>0</v>
      </c>
    </row>
  </sheetData>
  <sortState xmlns:xlrd2="http://schemas.microsoft.com/office/spreadsheetml/2017/richdata2" ref="A2:P14">
    <sortCondition descending="1" ref="P1:P14"/>
  </sortState>
  <mergeCells count="4">
    <mergeCell ref="C1:J1"/>
    <mergeCell ref="K1:S1"/>
    <mergeCell ref="C29:J29"/>
    <mergeCell ref="K29:S29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06AC-1686-8147-89B7-04D693EC8CC4}">
  <dimension ref="A1:D5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5" spans="1:4" x14ac:dyDescent="0.2">
      <c r="D5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DB0-FD21-CE49-A874-920A0FAE0F88}">
  <dimension ref="A1:D2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E034-C5E9-AA44-881F-85E09B7943D7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4CFC-02C8-8447-95CB-B78358447715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F88-EE77-2B48-BBD7-B83983C5E54F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F212-9913-944B-9426-49EC0DA21C63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B725-6D29-BF43-925A-661161D26AE2}">
  <dimension ref="A1:D9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5" spans="1:4" x14ac:dyDescent="0.2">
      <c r="D5" s="1"/>
    </row>
    <row r="6" spans="1:4" x14ac:dyDescent="0.2">
      <c r="D6" s="1"/>
    </row>
    <row r="7" spans="1:4" x14ac:dyDescent="0.2">
      <c r="D7" s="1"/>
    </row>
    <row r="9" spans="1:4" x14ac:dyDescent="0.2">
      <c r="D9" s="2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EC32-457B-8541-92D2-50FEE6AF4FC9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5CBE-0A10-864A-B9B5-27A7E0D21726}">
  <dimension ref="A1:D9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5" spans="1:4" x14ac:dyDescent="0.2">
      <c r="D5" s="1"/>
    </row>
    <row r="6" spans="1:4" x14ac:dyDescent="0.2">
      <c r="D6" s="1"/>
    </row>
    <row r="7" spans="1:4" x14ac:dyDescent="0.2">
      <c r="D7" s="1"/>
    </row>
    <row r="9" spans="1:4" x14ac:dyDescent="0.2">
      <c r="D9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0F10-0A4B-C847-90C0-CDDA0F782885}">
  <dimension ref="A1:D14"/>
  <sheetViews>
    <sheetView workbookViewId="0">
      <selection activeCell="B7" sqref="B7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24</v>
      </c>
      <c r="B2">
        <v>47</v>
      </c>
      <c r="C2">
        <v>252</v>
      </c>
      <c r="D2" s="1">
        <f>99*(C2-B2)/(C2-1)+1</f>
        <v>81.856573705179287</v>
      </c>
    </row>
    <row r="3" spans="1:4" x14ac:dyDescent="0.2">
      <c r="A3" t="s">
        <v>25</v>
      </c>
      <c r="B3">
        <v>63</v>
      </c>
      <c r="C3">
        <v>252</v>
      </c>
      <c r="D3" s="1">
        <f>99*(C3-B3)/(C3-1)+1</f>
        <v>75.545816733067724</v>
      </c>
    </row>
    <row r="4" spans="1:4" x14ac:dyDescent="0.2">
      <c r="A4" t="s">
        <v>26</v>
      </c>
      <c r="B4">
        <v>73</v>
      </c>
      <c r="C4">
        <v>694</v>
      </c>
      <c r="D4" s="1">
        <f t="shared" ref="D4:D7" si="0">99*(C4-B4)/(C4-1)+1</f>
        <v>89.714285714285708</v>
      </c>
    </row>
    <row r="5" spans="1:4" x14ac:dyDescent="0.2">
      <c r="A5" t="s">
        <v>27</v>
      </c>
      <c r="B5">
        <v>132</v>
      </c>
      <c r="C5">
        <v>694</v>
      </c>
      <c r="D5" s="1">
        <f t="shared" si="0"/>
        <v>81.285714285714292</v>
      </c>
    </row>
    <row r="6" spans="1:4" x14ac:dyDescent="0.2">
      <c r="A6" t="s">
        <v>28</v>
      </c>
      <c r="B6">
        <v>166</v>
      </c>
      <c r="C6">
        <v>694</v>
      </c>
      <c r="D6" s="1">
        <f t="shared" si="0"/>
        <v>76.428571428571431</v>
      </c>
    </row>
    <row r="7" spans="1:4" x14ac:dyDescent="0.2">
      <c r="A7" t="s">
        <v>34</v>
      </c>
      <c r="B7">
        <v>182</v>
      </c>
      <c r="C7">
        <v>694</v>
      </c>
      <c r="D7" s="1">
        <f t="shared" si="0"/>
        <v>74.142857142857139</v>
      </c>
    </row>
    <row r="8" spans="1:4" x14ac:dyDescent="0.2">
      <c r="A8" t="s">
        <v>29</v>
      </c>
      <c r="B8">
        <v>213</v>
      </c>
      <c r="C8">
        <v>694</v>
      </c>
      <c r="D8" s="1">
        <f>99*(C8-B8)/(C8-1)+1</f>
        <v>69.714285714285708</v>
      </c>
    </row>
    <row r="9" spans="1:4" x14ac:dyDescent="0.2">
      <c r="A9" t="s">
        <v>30</v>
      </c>
      <c r="B9">
        <v>281</v>
      </c>
      <c r="C9">
        <v>694</v>
      </c>
      <c r="D9" s="1">
        <f>99*(C9-B9)/(C9-1)+1</f>
        <v>60</v>
      </c>
    </row>
    <row r="10" spans="1:4" x14ac:dyDescent="0.2">
      <c r="A10" t="s">
        <v>31</v>
      </c>
      <c r="B10">
        <v>299</v>
      </c>
      <c r="C10">
        <v>694</v>
      </c>
      <c r="D10" s="1">
        <f>99*(C10-B10)/(C10-1)+1</f>
        <v>57.428571428571431</v>
      </c>
    </row>
    <row r="11" spans="1:4" x14ac:dyDescent="0.2">
      <c r="A11" t="s">
        <v>32</v>
      </c>
      <c r="B11">
        <v>43</v>
      </c>
      <c r="C11">
        <v>145</v>
      </c>
      <c r="D11" s="1">
        <f>99*(C11-B11)/(C11-1)+1</f>
        <v>71.125</v>
      </c>
    </row>
    <row r="12" spans="1:4" x14ac:dyDescent="0.2">
      <c r="A12" t="s">
        <v>33</v>
      </c>
      <c r="B12">
        <v>140</v>
      </c>
      <c r="C12">
        <v>145</v>
      </c>
      <c r="D12" s="1">
        <f>99*(C12-B12)/(C12-1)+1</f>
        <v>4.4375</v>
      </c>
    </row>
    <row r="14" spans="1:4" x14ac:dyDescent="0.2">
      <c r="D14" s="2">
        <f>SUM(D2:D12)</f>
        <v>741.6791761525327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992C-02CA-6043-8B86-64404AA185AE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8962-AA76-084F-9DFF-780533EFE3BC}">
  <dimension ref="A1:D12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7" spans="1:4" x14ac:dyDescent="0.2">
      <c r="D7" s="1"/>
    </row>
    <row r="10" spans="1:4" x14ac:dyDescent="0.2">
      <c r="D10" s="1"/>
    </row>
    <row r="12" spans="1:4" x14ac:dyDescent="0.2">
      <c r="D12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9CDDC-4D4D-3D40-BC28-798F0DCB4DE4}">
  <dimension ref="A1:D1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5" spans="1:4" x14ac:dyDescent="0.2">
      <c r="D5" s="1"/>
    </row>
    <row r="6" spans="1:4" x14ac:dyDescent="0.2">
      <c r="D6" s="1"/>
    </row>
    <row r="8" spans="1:4" x14ac:dyDescent="0.2">
      <c r="D8" s="1"/>
    </row>
    <row r="11" spans="1:4" x14ac:dyDescent="0.2">
      <c r="D11" s="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A213-C4B5-E147-96DC-89BC30986BD0}">
  <dimension ref="A1:D12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4" spans="1:4" x14ac:dyDescent="0.2">
      <c r="D4" s="1"/>
    </row>
    <row r="6" spans="1:4" x14ac:dyDescent="0.2">
      <c r="D6" s="1"/>
    </row>
    <row r="9" spans="1:4" x14ac:dyDescent="0.2">
      <c r="D9" s="1"/>
    </row>
    <row r="10" spans="1:4" x14ac:dyDescent="0.2">
      <c r="D10" s="1"/>
    </row>
    <row r="12" spans="1:4" x14ac:dyDescent="0.2">
      <c r="D12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3155-D621-D74D-98B9-CF00EBD5FDFD}">
  <dimension ref="A1:D5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5" spans="1:4" x14ac:dyDescent="0.2">
      <c r="D5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E9BE-289B-8E46-8F1A-D003BDEDD6A5}">
  <dimension ref="A1:D1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4761-A260-FC4E-B02C-F3A266C54AC5}">
  <dimension ref="A1:D5"/>
  <sheetViews>
    <sheetView workbookViewId="0">
      <selection activeCell="A2" sqref="A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D2" s="1"/>
    </row>
    <row r="3" spans="1:4" x14ac:dyDescent="0.2">
      <c r="D3" s="1"/>
    </row>
    <row r="5" spans="1:4" x14ac:dyDescent="0.2">
      <c r="D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Endergebnis</vt:lpstr>
      <vt:lpstr>10m</vt:lpstr>
      <vt:lpstr>UKW 03</vt:lpstr>
      <vt:lpstr>UKW 05</vt:lpstr>
      <vt:lpstr>UKW 06</vt:lpstr>
      <vt:lpstr>UKW 07</vt:lpstr>
      <vt:lpstr>UKW 09</vt:lpstr>
      <vt:lpstr>UKW 10</vt:lpstr>
      <vt:lpstr>Marconi</vt:lpstr>
      <vt:lpstr>Easter</vt:lpstr>
      <vt:lpstr>Funktag</vt:lpstr>
      <vt:lpstr>FD CW</vt:lpstr>
      <vt:lpstr>WAE CW</vt:lpstr>
      <vt:lpstr>FD SSB</vt:lpstr>
      <vt:lpstr>WAE SSB</vt:lpstr>
      <vt:lpstr>WAG</vt:lpstr>
      <vt:lpstr>WAE RTTY</vt:lpstr>
      <vt:lpstr>XMAS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Beba</dc:creator>
  <cp:lastModifiedBy>Jan Beba</cp:lastModifiedBy>
  <dcterms:created xsi:type="dcterms:W3CDTF">2021-01-10T15:53:11Z</dcterms:created>
  <dcterms:modified xsi:type="dcterms:W3CDTF">2021-01-19T13:53:19Z</dcterms:modified>
</cp:coreProperties>
</file>